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115" windowHeight="13860" activeTab="1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AO10" i="2" l="1"/>
  <c r="AO8" i="2"/>
  <c r="AJ6" i="2"/>
  <c r="AL6" i="2" s="1"/>
  <c r="D7" i="2"/>
  <c r="D8" i="2"/>
  <c r="D6" i="2"/>
</calcChain>
</file>

<file path=xl/sharedStrings.xml><?xml version="1.0" encoding="utf-8"?>
<sst xmlns="http://schemas.openxmlformats.org/spreadsheetml/2006/main" count="121" uniqueCount="51">
  <si>
    <t>Excel jako kalkulačka</t>
  </si>
  <si>
    <t>1236*168</t>
  </si>
  <si>
    <t>320-(6*3)</t>
  </si>
  <si>
    <t>15,3+45,8-12</t>
  </si>
  <si>
    <t>vzorec</t>
  </si>
  <si>
    <t>data</t>
  </si>
  <si>
    <t>Aritmetické řady</t>
  </si>
  <si>
    <t>aritm.řada</t>
  </si>
  <si>
    <t>lineární</t>
  </si>
  <si>
    <t>geometrická</t>
  </si>
  <si>
    <t>Úkol</t>
  </si>
  <si>
    <t>Seznamy</t>
  </si>
  <si>
    <t>jablka</t>
  </si>
  <si>
    <t>hrušky</t>
  </si>
  <si>
    <t>švestky</t>
  </si>
  <si>
    <t>třešně</t>
  </si>
  <si>
    <t>banány</t>
  </si>
  <si>
    <t>pomeranče</t>
  </si>
  <si>
    <t>citróny</t>
  </si>
  <si>
    <t>kiwi</t>
  </si>
  <si>
    <t>seznam</t>
  </si>
  <si>
    <t>Formáty buněk</t>
  </si>
  <si>
    <t>Příklad</t>
  </si>
  <si>
    <t>Sloučení buněk</t>
  </si>
  <si>
    <t>první</t>
  </si>
  <si>
    <t>druhý</t>
  </si>
  <si>
    <t>třetí</t>
  </si>
  <si>
    <t>čtvrtý</t>
  </si>
  <si>
    <t>Suma</t>
  </si>
  <si>
    <t>Minimum, maximum</t>
  </si>
  <si>
    <t>min, max</t>
  </si>
  <si>
    <t>druh</t>
  </si>
  <si>
    <t>mrkev</t>
  </si>
  <si>
    <t>obchod1</t>
  </si>
  <si>
    <t>obchod2</t>
  </si>
  <si>
    <t>obchod3</t>
  </si>
  <si>
    <t>Formát tabulek</t>
  </si>
  <si>
    <t>obchod4</t>
  </si>
  <si>
    <t>zelí</t>
  </si>
  <si>
    <t>květák</t>
  </si>
  <si>
    <t>brambory</t>
  </si>
  <si>
    <t>formát</t>
  </si>
  <si>
    <t>číslo</t>
  </si>
  <si>
    <t>měna</t>
  </si>
  <si>
    <t>procenta</t>
  </si>
  <si>
    <t>text</t>
  </si>
  <si>
    <t>PSČ</t>
  </si>
  <si>
    <t>datum1</t>
  </si>
  <si>
    <t>datum2</t>
  </si>
  <si>
    <t>obecný</t>
  </si>
  <si>
    <r>
      <t xml:space="preserve">Nejprve přejmenujte list na: </t>
    </r>
    <r>
      <rPr>
        <b/>
        <i/>
        <sz val="12"/>
        <color theme="1"/>
        <rFont val="Calibri"/>
        <family val="2"/>
        <charset val="238"/>
        <scheme val="minor"/>
      </rPr>
      <t>Školení - úkoly</t>
    </r>
    <r>
      <rPr>
        <b/>
        <sz val="12"/>
        <color theme="1"/>
        <rFont val="Calibri"/>
        <family val="2"/>
        <charset val="238"/>
        <scheme val="minor"/>
      </rPr>
      <t xml:space="preserve"> a umístěte jej na první pozici v sešitu.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</si>
</sst>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000\ 00"/>
    <numFmt numFmtId="166" formatCode="[$-F800]dddd\,\ mmmm\ dd\,\ yyyy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2" fillId="2" borderId="1" xfId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left"/>
    </xf>
    <xf numFmtId="14" fontId="0" fillId="0" borderId="0" xfId="0" applyNumberFormat="1"/>
    <xf numFmtId="0" fontId="2" fillId="2" borderId="4" xfId="1" applyBorder="1" applyAlignment="1">
      <alignment horizontal="center"/>
    </xf>
    <xf numFmtId="0" fontId="1" fillId="5" borderId="3" xfId="4" applyBorder="1" applyAlignment="1">
      <alignment horizontal="center"/>
    </xf>
    <xf numFmtId="0" fontId="1" fillId="4" borderId="3" xfId="3" applyBorder="1" applyAlignment="1">
      <alignment horizontal="center"/>
    </xf>
    <xf numFmtId="0" fontId="1" fillId="4" borderId="3" xfId="3" applyNumberFormat="1" applyBorder="1" applyAlignment="1">
      <alignment horizontal="center"/>
    </xf>
    <xf numFmtId="0" fontId="1" fillId="5" borderId="3" xfId="4" applyNumberFormat="1" applyBorder="1" applyAlignment="1">
      <alignment horizontal="center"/>
    </xf>
    <xf numFmtId="0" fontId="0" fillId="0" borderId="0" xfId="0" applyNumberFormat="1" applyFill="1" applyBorder="1"/>
    <xf numFmtId="0" fontId="1" fillId="5" borderId="6" xfId="4" applyBorder="1" applyAlignment="1">
      <alignment horizontal="center"/>
    </xf>
    <xf numFmtId="0" fontId="2" fillId="2" borderId="3" xfId="1" applyBorder="1" applyAlignment="1">
      <alignment horizontal="center"/>
    </xf>
    <xf numFmtId="0" fontId="6" fillId="0" borderId="0" xfId="0" applyFont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1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0" xfId="3" applyFill="1" applyBorder="1" applyAlignment="1">
      <alignment horizontal="center"/>
    </xf>
    <xf numFmtId="0" fontId="1" fillId="0" borderId="0" xfId="3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" fillId="0" borderId="0" xfId="4" applyFill="1" applyBorder="1" applyAlignment="1">
      <alignment horizontal="center"/>
    </xf>
    <xf numFmtId="0" fontId="2" fillId="2" borderId="10" xfId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4" fillId="0" borderId="0" xfId="0" applyFont="1" applyAlignment="1">
      <alignment horizontal="center" readingOrder="1"/>
    </xf>
    <xf numFmtId="0" fontId="8" fillId="5" borderId="15" xfId="4" applyFont="1" applyBorder="1" applyAlignment="1">
      <alignment horizontal="center"/>
    </xf>
    <xf numFmtId="2" fontId="8" fillId="9" borderId="6" xfId="0" applyNumberFormat="1" applyFont="1" applyFill="1" applyBorder="1" applyAlignment="1">
      <alignment horizontal="center"/>
    </xf>
    <xf numFmtId="2" fontId="8" fillId="9" borderId="13" xfId="0" applyNumberFormat="1" applyFont="1" applyFill="1" applyBorder="1" applyAlignment="1">
      <alignment horizontal="center"/>
    </xf>
    <xf numFmtId="0" fontId="7" fillId="5" borderId="14" xfId="4" applyFont="1" applyBorder="1" applyAlignment="1">
      <alignment horizontal="center"/>
    </xf>
    <xf numFmtId="0" fontId="7" fillId="5" borderId="16" xfId="4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3" xfId="4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7" xfId="4" applyNumberFormat="1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2" borderId="18" xfId="1" applyBorder="1" applyAlignment="1">
      <alignment horizontal="center"/>
    </xf>
    <xf numFmtId="2" fontId="0" fillId="9" borderId="5" xfId="0" applyNumberFormat="1" applyFill="1" applyBorder="1"/>
    <xf numFmtId="164" fontId="0" fillId="9" borderId="5" xfId="0" applyNumberFormat="1" applyFill="1" applyBorder="1"/>
    <xf numFmtId="10" fontId="0" fillId="9" borderId="5" xfId="0" applyNumberFormat="1" applyFill="1" applyBorder="1"/>
    <xf numFmtId="49" fontId="0" fillId="9" borderId="5" xfId="0" applyNumberFormat="1" applyFill="1" applyBorder="1"/>
    <xf numFmtId="165" fontId="0" fillId="9" borderId="5" xfId="0" applyNumberFormat="1" applyFill="1" applyBorder="1"/>
    <xf numFmtId="14" fontId="0" fillId="9" borderId="5" xfId="0" applyNumberFormat="1" applyFill="1" applyBorder="1"/>
    <xf numFmtId="166" fontId="0" fillId="9" borderId="5" xfId="0" applyNumberFormat="1" applyFill="1" applyBorder="1"/>
    <xf numFmtId="0" fontId="0" fillId="9" borderId="5" xfId="0" applyFill="1" applyBorder="1"/>
    <xf numFmtId="2" fontId="4" fillId="9" borderId="3" xfId="0" applyNumberFormat="1" applyFont="1" applyFill="1" applyBorder="1" applyAlignment="1">
      <alignment horizontal="center"/>
    </xf>
    <xf numFmtId="164" fontId="4" fillId="9" borderId="3" xfId="0" applyNumberFormat="1" applyFont="1" applyFill="1" applyBorder="1" applyAlignment="1">
      <alignment horizontal="center"/>
    </xf>
    <xf numFmtId="10" fontId="4" fillId="9" borderId="3" xfId="0" applyNumberFormat="1" applyFont="1" applyFill="1" applyBorder="1" applyAlignment="1">
      <alignment horizontal="center"/>
    </xf>
    <xf numFmtId="49" fontId="4" fillId="9" borderId="3" xfId="0" applyNumberFormat="1" applyFont="1" applyFill="1" applyBorder="1" applyAlignment="1">
      <alignment horizontal="center"/>
    </xf>
    <xf numFmtId="165" fontId="4" fillId="9" borderId="3" xfId="0" applyNumberFormat="1" applyFont="1" applyFill="1" applyBorder="1" applyAlignment="1">
      <alignment horizontal="center"/>
    </xf>
    <xf numFmtId="14" fontId="4" fillId="9" borderId="3" xfId="0" applyNumberFormat="1" applyFont="1" applyFill="1" applyBorder="1" applyAlignment="1">
      <alignment horizontal="center"/>
    </xf>
    <xf numFmtId="166" fontId="4" fillId="9" borderId="3" xfId="0" applyNumberFormat="1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9" fillId="0" borderId="0" xfId="0" applyFont="1" applyAlignment="1">
      <alignment horizontal="left"/>
    </xf>
    <xf numFmtId="0" fontId="3" fillId="3" borderId="2" xfId="2" applyAlignment="1">
      <alignment horizontal="center"/>
    </xf>
    <xf numFmtId="0" fontId="3" fillId="3" borderId="8" xfId="2" applyBorder="1" applyAlignment="1">
      <alignment horizontal="center"/>
    </xf>
    <xf numFmtId="0" fontId="3" fillId="3" borderId="11" xfId="2" applyBorder="1" applyAlignment="1">
      <alignment horizontal="center"/>
    </xf>
    <xf numFmtId="0" fontId="3" fillId="3" borderId="9" xfId="2" applyBorder="1" applyAlignment="1">
      <alignment horizontal="center"/>
    </xf>
    <xf numFmtId="0" fontId="4" fillId="7" borderId="0" xfId="0" applyFont="1" applyFill="1" applyAlignment="1">
      <alignment horizontal="center" readingOrder="1"/>
    </xf>
    <xf numFmtId="0" fontId="3" fillId="11" borderId="0" xfId="0" applyFont="1" applyFill="1" applyAlignment="1">
      <alignment horizontal="center" readingOrder="1"/>
    </xf>
    <xf numFmtId="0" fontId="3" fillId="3" borderId="12" xfId="2" applyBorder="1" applyAlignment="1">
      <alignment horizontal="center"/>
    </xf>
    <xf numFmtId="0" fontId="4" fillId="12" borderId="0" xfId="0" applyFont="1" applyFill="1" applyAlignment="1">
      <alignment horizontal="center" readingOrder="1"/>
    </xf>
    <xf numFmtId="0" fontId="4" fillId="6" borderId="0" xfId="0" applyFont="1" applyFill="1" applyAlignment="1">
      <alignment horizontal="center" readingOrder="1"/>
    </xf>
  </cellXfs>
  <cellStyles count="5">
    <cellStyle name="20 % – Zvýraznění2" xfId="3" builtinId="34"/>
    <cellStyle name="20 % – Zvýraznění5" xfId="4" builtinId="46"/>
    <cellStyle name="Kontrolní buňka" xfId="2" builtinId="23"/>
    <cellStyle name="Normální" xfId="0" builtinId="0"/>
    <cellStyle name="Výstup" xfId="1" builtinId="21"/>
  </cellStyles>
  <dxfs count="10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ulka2" displayName="Tabulka2" ref="AQ6:AU13" totalsRowShown="0" headerRowDxfId="9" dataDxfId="7" headerRowBorderDxfId="8" tableBorderDxfId="6" totalsRowBorderDxfId="5">
  <autoFilter ref="AQ6:AU13"/>
  <tableColumns count="5">
    <tableColumn id="1" name="druh" dataDxfId="4" dataCellStyle="20 % – Zvýraznění5"/>
    <tableColumn id="2" name="obchod1" dataDxfId="3"/>
    <tableColumn id="3" name="obchod2" dataDxfId="2" dataCellStyle="20 % – Zvýraznění5"/>
    <tableColumn id="4" name="obchod3" dataDxfId="1"/>
    <tableColumn id="5" name="obchod4" dataDxfId="0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"/>
  <sheetViews>
    <sheetView zoomScaleNormal="100" workbookViewId="0">
      <selection activeCell="B28" sqref="B28"/>
    </sheetView>
  </sheetViews>
  <sheetFormatPr defaultRowHeight="15" x14ac:dyDescent="0.25"/>
  <cols>
    <col min="2" max="2" width="19.85546875" customWidth="1"/>
    <col min="5" max="5" width="14.7109375" style="1" customWidth="1"/>
  </cols>
  <sheetData/>
  <conditionalFormatting sqref="F4:H13 A3:H3 A4:D13 E4:E18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{BC681655-EAB1-48FB-B804-FD7FC4F88C48}</x14:id>
        </ext>
      </extLst>
    </cfRule>
  </conditionalFormatting>
  <conditionalFormatting sqref="E5:E18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{ED067148-EB34-4AFF-B143-E53EC3C51CD9}</x14:id>
        </ext>
      </extLst>
    </cfRule>
    <cfRule type="colorScale" priority="5">
      <colorScale>
        <cfvo type="min"/>
        <cfvo type="max"/>
        <color rgb="FFFFEF9C"/>
        <color rgb="FF63BE7B"/>
      </colorScale>
    </cfRule>
  </conditionalFormatting>
  <conditionalFormatting sqref="G7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{7C8BC538-828D-4387-B98B-8AF487F26D12}</x14:id>
        </ext>
      </extLst>
    </cfRule>
  </conditionalFormatting>
  <conditionalFormatting sqref="E4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{7443CEF6-EAC6-4B07-BDD9-5D18BAEB89B2}</x14:id>
        </ext>
      </extLst>
    </cfRule>
    <cfRule type="colorScale" priority="2">
      <colorScale>
        <cfvo type="min"/>
        <cfvo type="max"/>
        <color rgb="FFFFEF9C"/>
        <color rgb="FF63BE7B"/>
      </colorScale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681655-EAB1-48FB-B804-FD7FC4F88C4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F4:H13 A3:H3 A4:D13 E4:E18</xm:sqref>
        </x14:conditionalFormatting>
        <x14:conditionalFormatting xmlns:xm="http://schemas.microsoft.com/office/excel/2006/main">
          <x14:cfRule type="dataBar" id="{ED067148-EB34-4AFF-B143-E53EC3C51CD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E5:E18</xm:sqref>
        </x14:conditionalFormatting>
        <x14:conditionalFormatting xmlns:xm="http://schemas.microsoft.com/office/excel/2006/main">
          <x14:cfRule type="dataBar" id="{7C8BC538-828D-4387-B98B-8AF487F26D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</xm:sqref>
        </x14:conditionalFormatting>
        <x14:conditionalFormatting xmlns:xm="http://schemas.microsoft.com/office/excel/2006/main">
          <x14:cfRule type="dataBar" id="{7443CEF6-EAC6-4B07-BDD9-5D18BAEB89B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U36"/>
  <sheetViews>
    <sheetView tabSelected="1" workbookViewId="0">
      <selection activeCell="G17" sqref="G17"/>
    </sheetView>
  </sheetViews>
  <sheetFormatPr defaultRowHeight="15" x14ac:dyDescent="0.25"/>
  <cols>
    <col min="2" max="2" width="3.42578125" customWidth="1"/>
    <col min="3" max="3" width="15.140625" style="1" customWidth="1"/>
    <col min="4" max="4" width="9.85546875" style="1" customWidth="1"/>
    <col min="5" max="5" width="3.7109375" customWidth="1"/>
    <col min="6" max="6" width="9.28515625" style="1" customWidth="1"/>
    <col min="7" max="7" width="9.140625" style="1" customWidth="1"/>
    <col min="8" max="8" width="3.7109375" customWidth="1"/>
    <col min="9" max="9" width="7.5703125" style="1" customWidth="1"/>
    <col min="10" max="10" width="12" style="1" bestFit="1" customWidth="1"/>
    <col min="11" max="11" width="3.7109375" style="1" customWidth="1"/>
    <col min="12" max="12" width="8" style="1" customWidth="1"/>
    <col min="13" max="13" width="10.140625" style="4" bestFit="1" customWidth="1"/>
    <col min="14" max="14" width="3.7109375" style="4" customWidth="1"/>
    <col min="15" max="15" width="7.7109375" style="1" customWidth="1"/>
    <col min="16" max="16" width="10.140625" style="1" bestFit="1" customWidth="1"/>
    <col min="17" max="17" width="3.7109375" customWidth="1"/>
    <col min="18" max="18" width="8.42578125" customWidth="1"/>
    <col min="19" max="19" width="11" bestFit="1" customWidth="1"/>
    <col min="20" max="20" width="3.7109375" customWidth="1"/>
    <col min="21" max="21" width="7.5703125" customWidth="1"/>
    <col min="22" max="22" width="12.5703125" bestFit="1" customWidth="1"/>
    <col min="23" max="23" width="9.28515625" customWidth="1"/>
    <col min="24" max="24" width="3.28515625" customWidth="1"/>
    <col min="25" max="27" width="1.7109375" customWidth="1"/>
    <col min="30" max="32" width="1.7109375" customWidth="1"/>
    <col min="33" max="33" width="2.7109375" customWidth="1"/>
    <col min="34" max="34" width="6.140625" customWidth="1"/>
    <col min="35" max="35" width="2.28515625" customWidth="1"/>
    <col min="36" max="36" width="6.85546875" customWidth="1"/>
    <col min="37" max="37" width="4.85546875" customWidth="1"/>
    <col min="38" max="38" width="6.85546875" customWidth="1"/>
    <col min="39" max="39" width="2.7109375" customWidth="1"/>
    <col min="41" max="41" width="10.28515625" customWidth="1"/>
    <col min="42" max="42" width="2.5703125" customWidth="1"/>
    <col min="43" max="43" width="10.85546875" customWidth="1"/>
    <col min="44" max="46" width="13.85546875" customWidth="1"/>
    <col min="47" max="47" width="13.7109375" customWidth="1"/>
  </cols>
  <sheetData>
    <row r="2" spans="3:47" ht="23.25" x14ac:dyDescent="0.35">
      <c r="C2" s="18" t="s">
        <v>22</v>
      </c>
    </row>
    <row r="3" spans="3:47" ht="9.75" customHeight="1" thickBot="1" x14ac:dyDescent="0.3"/>
    <row r="4" spans="3:47" ht="16.5" thickTop="1" thickBot="1" x14ac:dyDescent="0.3">
      <c r="C4" s="65" t="s">
        <v>0</v>
      </c>
      <c r="D4" s="65"/>
      <c r="F4" s="65" t="s">
        <v>6</v>
      </c>
      <c r="G4" s="65"/>
      <c r="I4" s="65" t="s">
        <v>6</v>
      </c>
      <c r="J4" s="65"/>
      <c r="L4" s="65" t="s">
        <v>6</v>
      </c>
      <c r="M4" s="65"/>
      <c r="O4" s="65" t="s">
        <v>6</v>
      </c>
      <c r="P4" s="65"/>
      <c r="R4" s="65" t="s">
        <v>11</v>
      </c>
      <c r="S4" s="65"/>
      <c r="U4" s="66" t="s">
        <v>21</v>
      </c>
      <c r="V4" s="67"/>
      <c r="W4" s="68"/>
      <c r="AB4" s="65" t="s">
        <v>23</v>
      </c>
      <c r="AC4" s="65"/>
      <c r="AH4" s="65" t="s">
        <v>28</v>
      </c>
      <c r="AI4" s="65"/>
      <c r="AJ4" s="65"/>
      <c r="AK4" s="65"/>
      <c r="AL4" s="65"/>
      <c r="AN4" s="71" t="s">
        <v>29</v>
      </c>
      <c r="AO4" s="71"/>
      <c r="AQ4" s="66" t="s">
        <v>36</v>
      </c>
      <c r="AR4" s="67"/>
      <c r="AS4" s="67"/>
      <c r="AT4" s="67"/>
      <c r="AU4" s="68"/>
    </row>
    <row r="5" spans="3:47" ht="15.75" thickTop="1" x14ac:dyDescent="0.25">
      <c r="C5" s="10" t="s">
        <v>5</v>
      </c>
      <c r="D5" s="10" t="s">
        <v>4</v>
      </c>
      <c r="F5" s="10" t="s">
        <v>5</v>
      </c>
      <c r="G5" s="10" t="s">
        <v>8</v>
      </c>
      <c r="I5" s="10" t="s">
        <v>5</v>
      </c>
      <c r="J5" s="10" t="s">
        <v>9</v>
      </c>
      <c r="L5" s="10" t="s">
        <v>5</v>
      </c>
      <c r="M5" s="10" t="s">
        <v>7</v>
      </c>
      <c r="O5" s="10" t="s">
        <v>5</v>
      </c>
      <c r="P5" s="10" t="s">
        <v>7</v>
      </c>
      <c r="R5" s="10" t="s">
        <v>5</v>
      </c>
      <c r="S5" s="10" t="s">
        <v>20</v>
      </c>
      <c r="U5" s="10" t="s">
        <v>5</v>
      </c>
      <c r="V5" s="46" t="s">
        <v>20</v>
      </c>
      <c r="W5" s="17" t="s">
        <v>41</v>
      </c>
      <c r="AH5" s="28" t="s">
        <v>5</v>
      </c>
      <c r="AJ5" s="28" t="s">
        <v>4</v>
      </c>
      <c r="AL5" s="10" t="s">
        <v>4</v>
      </c>
      <c r="AN5" s="17" t="s">
        <v>5</v>
      </c>
      <c r="AO5" s="17" t="s">
        <v>30</v>
      </c>
      <c r="AQ5" s="10" t="s">
        <v>5</v>
      </c>
      <c r="AR5" s="10" t="s">
        <v>5</v>
      </c>
      <c r="AS5" s="10" t="s">
        <v>5</v>
      </c>
      <c r="AT5" s="10" t="s">
        <v>5</v>
      </c>
      <c r="AU5" s="10" t="s">
        <v>5</v>
      </c>
    </row>
    <row r="6" spans="3:47" x14ac:dyDescent="0.25">
      <c r="C6" s="11" t="s">
        <v>1</v>
      </c>
      <c r="D6" s="12">
        <f>1236*168</f>
        <v>207648</v>
      </c>
      <c r="F6" s="11">
        <v>44</v>
      </c>
      <c r="G6" s="12">
        <v>44</v>
      </c>
      <c r="I6" s="11">
        <v>1</v>
      </c>
      <c r="J6" s="12">
        <v>1</v>
      </c>
      <c r="L6" s="11">
        <v>2.5</v>
      </c>
      <c r="M6" s="13">
        <v>2.5</v>
      </c>
      <c r="O6" s="14">
        <v>-5.6</v>
      </c>
      <c r="P6" s="13">
        <v>-5.6</v>
      </c>
      <c r="R6" s="11" t="s">
        <v>12</v>
      </c>
      <c r="S6" s="12" t="s">
        <v>12</v>
      </c>
      <c r="U6" s="11">
        <v>44</v>
      </c>
      <c r="V6" s="47">
        <v>44</v>
      </c>
      <c r="W6" s="55" t="s">
        <v>42</v>
      </c>
      <c r="Y6" s="32"/>
      <c r="Z6" s="32"/>
      <c r="AA6" s="32"/>
      <c r="AB6" s="70" t="s">
        <v>24</v>
      </c>
      <c r="AC6" s="70"/>
      <c r="AD6" s="32"/>
      <c r="AE6" s="32"/>
      <c r="AF6" s="32"/>
      <c r="AH6" s="11">
        <v>55</v>
      </c>
      <c r="AJ6" s="12">
        <f>SUM(AH6,AH9,AH12)</f>
        <v>236</v>
      </c>
      <c r="AL6" s="29">
        <f>AJ6-AK9-AK12</f>
        <v>55</v>
      </c>
      <c r="AN6" s="11">
        <v>44</v>
      </c>
      <c r="AO6" s="15"/>
      <c r="AQ6" s="33" t="s">
        <v>31</v>
      </c>
      <c r="AR6" s="34" t="s">
        <v>33</v>
      </c>
      <c r="AS6" s="34" t="s">
        <v>34</v>
      </c>
      <c r="AT6" s="35" t="s">
        <v>35</v>
      </c>
      <c r="AU6" s="34" t="s">
        <v>37</v>
      </c>
    </row>
    <row r="7" spans="3:47" x14ac:dyDescent="0.25">
      <c r="C7" s="11" t="s">
        <v>3</v>
      </c>
      <c r="D7" s="12">
        <f>15.3+45.8-12</f>
        <v>49.099999999999994</v>
      </c>
      <c r="F7" s="11">
        <v>49</v>
      </c>
      <c r="G7" s="12">
        <v>49</v>
      </c>
      <c r="I7" s="11">
        <v>2</v>
      </c>
      <c r="J7" s="12">
        <v>2</v>
      </c>
      <c r="L7" s="11">
        <v>6.8</v>
      </c>
      <c r="M7" s="13">
        <v>6.8</v>
      </c>
      <c r="O7" s="14">
        <v>-8.3000000000000007</v>
      </c>
      <c r="P7" s="12">
        <v>-8.3000000000000007</v>
      </c>
      <c r="R7" s="11" t="s">
        <v>13</v>
      </c>
      <c r="S7" s="12" t="s">
        <v>13</v>
      </c>
      <c r="U7" s="11">
        <v>44</v>
      </c>
      <c r="V7" s="48">
        <v>44</v>
      </c>
      <c r="W7" s="56" t="s">
        <v>43</v>
      </c>
      <c r="Y7" s="32"/>
      <c r="Z7" s="32"/>
      <c r="AA7" s="72" t="s">
        <v>25</v>
      </c>
      <c r="AB7" s="72"/>
      <c r="AC7" s="72"/>
      <c r="AD7" s="72"/>
      <c r="AE7" s="32"/>
      <c r="AF7" s="32"/>
      <c r="AN7" s="11">
        <v>8</v>
      </c>
      <c r="AQ7" s="36" t="s">
        <v>12</v>
      </c>
      <c r="AR7" s="38">
        <v>44</v>
      </c>
      <c r="AS7" s="39">
        <v>14</v>
      </c>
      <c r="AT7" s="40">
        <v>89</v>
      </c>
      <c r="AU7" s="44">
        <v>55</v>
      </c>
    </row>
    <row r="8" spans="3:47" x14ac:dyDescent="0.25">
      <c r="C8" s="11" t="s">
        <v>2</v>
      </c>
      <c r="D8" s="12">
        <f>320-(6*3)</f>
        <v>302</v>
      </c>
      <c r="G8" s="12">
        <v>54</v>
      </c>
      <c r="J8" s="12">
        <v>4</v>
      </c>
      <c r="M8" s="13">
        <v>11.1</v>
      </c>
      <c r="P8" s="12">
        <v>-11</v>
      </c>
      <c r="S8" s="12" t="s">
        <v>14</v>
      </c>
      <c r="U8" s="11">
        <v>44</v>
      </c>
      <c r="V8" s="49">
        <v>44</v>
      </c>
      <c r="W8" s="57" t="s">
        <v>44</v>
      </c>
      <c r="Y8" s="32"/>
      <c r="Z8" s="73" t="s">
        <v>26</v>
      </c>
      <c r="AA8" s="73"/>
      <c r="AB8" s="73"/>
      <c r="AC8" s="73"/>
      <c r="AD8" s="73"/>
      <c r="AE8" s="73"/>
      <c r="AF8" s="32"/>
      <c r="AN8" s="11">
        <v>-85</v>
      </c>
      <c r="AO8" s="30">
        <f>MAX(AN6:AN13)</f>
        <v>44.2</v>
      </c>
      <c r="AQ8" s="36" t="s">
        <v>13</v>
      </c>
      <c r="AR8" s="38">
        <v>12</v>
      </c>
      <c r="AS8" s="39">
        <v>56</v>
      </c>
      <c r="AT8" s="40">
        <v>51</v>
      </c>
      <c r="AU8" s="44">
        <v>23</v>
      </c>
    </row>
    <row r="9" spans="3:47" x14ac:dyDescent="0.25">
      <c r="G9" s="12">
        <v>59</v>
      </c>
      <c r="J9" s="12">
        <v>8</v>
      </c>
      <c r="M9" s="13">
        <v>15.4</v>
      </c>
      <c r="P9" s="12">
        <v>-13.7</v>
      </c>
      <c r="S9" s="12" t="s">
        <v>15</v>
      </c>
      <c r="U9" s="11">
        <v>44</v>
      </c>
      <c r="V9" s="50">
        <v>44</v>
      </c>
      <c r="W9" s="58" t="s">
        <v>45</v>
      </c>
      <c r="Y9" s="69" t="s">
        <v>27</v>
      </c>
      <c r="Z9" s="69"/>
      <c r="AA9" s="69"/>
      <c r="AB9" s="69"/>
      <c r="AC9" s="69"/>
      <c r="AD9" s="69"/>
      <c r="AE9" s="69"/>
      <c r="AF9" s="69"/>
      <c r="AH9" s="11">
        <v>82</v>
      </c>
      <c r="AK9" s="11">
        <v>82</v>
      </c>
      <c r="AN9" s="11">
        <v>20.55</v>
      </c>
      <c r="AO9" s="1"/>
      <c r="AQ9" s="36" t="s">
        <v>15</v>
      </c>
      <c r="AR9" s="38">
        <v>55</v>
      </c>
      <c r="AS9" s="39">
        <v>34</v>
      </c>
      <c r="AT9" s="40">
        <v>22</v>
      </c>
      <c r="AU9" s="44">
        <v>2</v>
      </c>
    </row>
    <row r="10" spans="3:47" x14ac:dyDescent="0.25">
      <c r="G10" s="12">
        <v>64</v>
      </c>
      <c r="J10" s="12">
        <v>16</v>
      </c>
      <c r="M10" s="13">
        <v>19.7</v>
      </c>
      <c r="P10" s="12">
        <v>-16.399999999999999</v>
      </c>
      <c r="S10" s="12" t="s">
        <v>16</v>
      </c>
      <c r="U10" s="11">
        <v>44</v>
      </c>
      <c r="V10" s="51">
        <v>44</v>
      </c>
      <c r="W10" s="59" t="s">
        <v>46</v>
      </c>
      <c r="AN10" s="11">
        <v>-6.556</v>
      </c>
      <c r="AO10" s="31">
        <f>MIN(AN6:AN13)</f>
        <v>-85</v>
      </c>
      <c r="AQ10" s="37" t="s">
        <v>32</v>
      </c>
      <c r="AR10" s="41">
        <v>86</v>
      </c>
      <c r="AS10" s="42">
        <v>3</v>
      </c>
      <c r="AT10" s="43">
        <v>78</v>
      </c>
      <c r="AU10" s="44">
        <v>45</v>
      </c>
    </row>
    <row r="11" spans="3:47" x14ac:dyDescent="0.25">
      <c r="G11" s="12">
        <v>69</v>
      </c>
      <c r="J11" s="12">
        <v>32</v>
      </c>
      <c r="M11" s="13">
        <v>24</v>
      </c>
      <c r="P11" s="12">
        <v>-19.100000000000001</v>
      </c>
      <c r="S11" s="12" t="s">
        <v>17</v>
      </c>
      <c r="U11" s="11">
        <v>44</v>
      </c>
      <c r="V11" s="52">
        <v>44</v>
      </c>
      <c r="W11" s="60" t="s">
        <v>47</v>
      </c>
      <c r="Y11" s="9"/>
      <c r="AN11" s="11">
        <v>0.5</v>
      </c>
      <c r="AQ11" s="37" t="s">
        <v>38</v>
      </c>
      <c r="AR11" s="41">
        <v>12</v>
      </c>
      <c r="AS11" s="42">
        <v>2</v>
      </c>
      <c r="AT11" s="43">
        <v>5</v>
      </c>
      <c r="AU11" s="45">
        <v>16</v>
      </c>
    </row>
    <row r="12" spans="3:47" x14ac:dyDescent="0.25">
      <c r="G12" s="12">
        <v>74</v>
      </c>
      <c r="J12" s="12">
        <v>64</v>
      </c>
      <c r="M12" s="13">
        <v>28.3</v>
      </c>
      <c r="P12" s="12">
        <v>-21.8</v>
      </c>
      <c r="S12" s="12" t="s">
        <v>18</v>
      </c>
      <c r="U12" s="11">
        <v>44</v>
      </c>
      <c r="V12" s="53">
        <v>44</v>
      </c>
      <c r="W12" s="61" t="s">
        <v>48</v>
      </c>
      <c r="Y12" s="9"/>
      <c r="AH12" s="11">
        <v>99</v>
      </c>
      <c r="AK12" s="11">
        <v>99</v>
      </c>
      <c r="AN12" s="11">
        <v>44.2</v>
      </c>
      <c r="AQ12" s="37" t="s">
        <v>39</v>
      </c>
      <c r="AR12" s="41">
        <v>6</v>
      </c>
      <c r="AS12" s="42">
        <v>8</v>
      </c>
      <c r="AT12" s="43">
        <v>12</v>
      </c>
      <c r="AU12" s="45">
        <v>13</v>
      </c>
    </row>
    <row r="13" spans="3:47" x14ac:dyDescent="0.25">
      <c r="G13" s="12">
        <v>79</v>
      </c>
      <c r="J13" s="12">
        <v>128</v>
      </c>
      <c r="M13" s="13">
        <v>32.6</v>
      </c>
      <c r="P13" s="12">
        <v>-24.5</v>
      </c>
      <c r="S13" s="12" t="s">
        <v>19</v>
      </c>
      <c r="U13" s="11">
        <v>44</v>
      </c>
      <c r="V13" s="54">
        <v>44</v>
      </c>
      <c r="W13" s="62" t="s">
        <v>49</v>
      </c>
      <c r="AN13" s="11">
        <v>5.556</v>
      </c>
      <c r="AQ13" s="37" t="s">
        <v>40</v>
      </c>
      <c r="AR13" s="41">
        <v>89</v>
      </c>
      <c r="AS13" s="42">
        <v>88</v>
      </c>
      <c r="AT13" s="43">
        <v>56</v>
      </c>
      <c r="AU13" s="45">
        <v>18</v>
      </c>
    </row>
    <row r="14" spans="3:47" s="23" customFormat="1" x14ac:dyDescent="0.25">
      <c r="C14" s="22"/>
      <c r="D14" s="22"/>
      <c r="F14" s="22"/>
      <c r="G14" s="24"/>
      <c r="I14" s="22"/>
      <c r="J14" s="24"/>
      <c r="K14" s="22"/>
      <c r="L14" s="22"/>
      <c r="M14" s="25"/>
      <c r="N14" s="26"/>
      <c r="O14" s="22"/>
      <c r="P14" s="24"/>
      <c r="S14" s="24"/>
    </row>
    <row r="15" spans="3:47" s="20" customFormat="1" ht="4.5" customHeight="1" x14ac:dyDescent="0.25">
      <c r="C15" s="19"/>
      <c r="D15" s="19"/>
      <c r="F15" s="19"/>
      <c r="G15" s="19"/>
      <c r="I15" s="19"/>
      <c r="J15" s="19"/>
      <c r="K15" s="19"/>
      <c r="L15" s="19"/>
      <c r="M15" s="21"/>
      <c r="N15" s="21"/>
      <c r="O15" s="19"/>
      <c r="P15" s="19"/>
    </row>
    <row r="17" spans="3:47" ht="23.25" x14ac:dyDescent="0.35">
      <c r="C17" s="18" t="s">
        <v>10</v>
      </c>
    </row>
    <row r="18" spans="3:47" ht="8.25" customHeight="1" x14ac:dyDescent="0.35">
      <c r="C18" s="18"/>
    </row>
    <row r="19" spans="3:47" ht="15.75" x14ac:dyDescent="0.25">
      <c r="C19" s="64" t="s">
        <v>50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</row>
    <row r="20" spans="3:47" ht="8.25" customHeight="1" x14ac:dyDescent="0.25"/>
    <row r="21" spans="3:47" x14ac:dyDescent="0.25">
      <c r="C21" s="10" t="s">
        <v>5</v>
      </c>
      <c r="D21" s="5" t="s">
        <v>4</v>
      </c>
      <c r="F21" s="10" t="s">
        <v>5</v>
      </c>
      <c r="G21" s="5" t="s">
        <v>8</v>
      </c>
      <c r="I21" s="10" t="s">
        <v>5</v>
      </c>
      <c r="J21" s="5" t="s">
        <v>9</v>
      </c>
      <c r="L21" s="10" t="s">
        <v>5</v>
      </c>
      <c r="M21" s="5" t="s">
        <v>7</v>
      </c>
      <c r="O21" s="10" t="s">
        <v>5</v>
      </c>
      <c r="P21" s="5" t="s">
        <v>7</v>
      </c>
      <c r="R21" s="10" t="s">
        <v>5</v>
      </c>
      <c r="S21" s="5" t="s">
        <v>20</v>
      </c>
      <c r="U21" s="17" t="s">
        <v>5</v>
      </c>
      <c r="V21" s="17" t="s">
        <v>20</v>
      </c>
      <c r="W21" s="63"/>
      <c r="AH21" s="10" t="s">
        <v>5</v>
      </c>
      <c r="AJ21" s="17" t="s">
        <v>4</v>
      </c>
      <c r="AL21" s="17" t="s">
        <v>4</v>
      </c>
      <c r="AN21" s="17" t="s">
        <v>5</v>
      </c>
      <c r="AO21" s="17" t="s">
        <v>30</v>
      </c>
      <c r="AQ21" s="17" t="s">
        <v>5</v>
      </c>
      <c r="AR21" s="17" t="s">
        <v>5</v>
      </c>
      <c r="AS21" s="17" t="s">
        <v>5</v>
      </c>
      <c r="AT21" s="17" t="s">
        <v>5</v>
      </c>
      <c r="AU21" s="17" t="s">
        <v>5</v>
      </c>
    </row>
    <row r="22" spans="3:47" x14ac:dyDescent="0.25">
      <c r="C22" s="11" t="s">
        <v>1</v>
      </c>
      <c r="F22" s="11">
        <v>44</v>
      </c>
      <c r="G22" s="7"/>
      <c r="I22" s="11">
        <v>1</v>
      </c>
      <c r="J22" s="3"/>
      <c r="L22" s="11">
        <v>2.5</v>
      </c>
      <c r="M22" s="8"/>
      <c r="O22" s="14">
        <v>-5.6</v>
      </c>
      <c r="P22" s="6"/>
      <c r="R22" s="11" t="s">
        <v>12</v>
      </c>
      <c r="U22" s="16">
        <v>44</v>
      </c>
      <c r="V22" s="15"/>
      <c r="W22" s="15"/>
      <c r="AB22" s="2" t="s">
        <v>24</v>
      </c>
      <c r="AC22" s="2"/>
      <c r="AH22" s="11">
        <v>55</v>
      </c>
      <c r="AJ22" s="24"/>
      <c r="AK22" s="23"/>
      <c r="AL22" s="23"/>
      <c r="AN22" s="11">
        <v>44</v>
      </c>
      <c r="AO22" s="15"/>
      <c r="AQ22" s="3" t="s">
        <v>31</v>
      </c>
      <c r="AR22" s="3" t="s">
        <v>33</v>
      </c>
      <c r="AS22" s="3" t="s">
        <v>34</v>
      </c>
      <c r="AT22" s="3" t="s">
        <v>35</v>
      </c>
      <c r="AU22" s="3" t="s">
        <v>37</v>
      </c>
    </row>
    <row r="23" spans="3:47" x14ac:dyDescent="0.25">
      <c r="C23" s="11" t="s">
        <v>3</v>
      </c>
      <c r="F23" s="11">
        <v>49</v>
      </c>
      <c r="G23" s="7"/>
      <c r="I23" s="11">
        <v>2</v>
      </c>
      <c r="J23" s="3"/>
      <c r="L23" s="11">
        <v>6.8</v>
      </c>
      <c r="M23" s="8"/>
      <c r="O23" s="14">
        <v>-8.3000000000000007</v>
      </c>
      <c r="P23" s="7"/>
      <c r="R23" s="11" t="s">
        <v>13</v>
      </c>
      <c r="U23" s="11">
        <v>44</v>
      </c>
      <c r="V23" s="15"/>
      <c r="W23" s="15"/>
      <c r="AB23" s="2"/>
      <c r="AC23" s="2" t="s">
        <v>25</v>
      </c>
      <c r="AJ23" s="23"/>
      <c r="AK23" s="23"/>
      <c r="AL23" s="23"/>
      <c r="AN23" s="11">
        <v>8</v>
      </c>
      <c r="AQ23" s="3" t="s">
        <v>12</v>
      </c>
      <c r="AR23" s="3">
        <v>44</v>
      </c>
      <c r="AS23" s="3">
        <v>14</v>
      </c>
      <c r="AT23" s="3">
        <v>89</v>
      </c>
      <c r="AU23" s="3">
        <v>55</v>
      </c>
    </row>
    <row r="24" spans="3:47" x14ac:dyDescent="0.25">
      <c r="C24" s="11" t="s">
        <v>2</v>
      </c>
      <c r="G24" s="7"/>
      <c r="J24" s="3"/>
      <c r="M24" s="8"/>
      <c r="P24" s="7"/>
      <c r="U24" s="11">
        <v>44</v>
      </c>
      <c r="V24" s="15"/>
      <c r="W24" s="15"/>
      <c r="AB24" s="2"/>
      <c r="AC24" s="2" t="s">
        <v>26</v>
      </c>
      <c r="AJ24" s="23"/>
      <c r="AK24" s="23"/>
      <c r="AL24" s="23"/>
      <c r="AN24" s="11">
        <v>-85</v>
      </c>
      <c r="AO24" s="22"/>
      <c r="AQ24" s="3" t="s">
        <v>13</v>
      </c>
      <c r="AR24" s="3">
        <v>12</v>
      </c>
      <c r="AS24" s="3">
        <v>56</v>
      </c>
      <c r="AT24" s="3">
        <v>51</v>
      </c>
      <c r="AU24" s="3">
        <v>23</v>
      </c>
    </row>
    <row r="25" spans="3:47" x14ac:dyDescent="0.25">
      <c r="G25" s="7"/>
      <c r="J25" s="3"/>
      <c r="M25" s="8"/>
      <c r="P25" s="7"/>
      <c r="U25" s="11">
        <v>44</v>
      </c>
      <c r="V25" s="15"/>
      <c r="W25" s="15"/>
      <c r="AB25" s="2" t="s">
        <v>27</v>
      </c>
      <c r="AC25" s="2"/>
      <c r="AH25" s="11">
        <v>82</v>
      </c>
      <c r="AJ25" s="23"/>
      <c r="AK25" s="27"/>
      <c r="AL25" s="23"/>
      <c r="AN25" s="11">
        <v>20.55</v>
      </c>
      <c r="AO25" s="22"/>
      <c r="AQ25" s="3" t="s">
        <v>15</v>
      </c>
      <c r="AR25" s="3">
        <v>55</v>
      </c>
      <c r="AS25" s="3">
        <v>34</v>
      </c>
      <c r="AT25" s="3">
        <v>22</v>
      </c>
      <c r="AU25" s="3">
        <v>2</v>
      </c>
    </row>
    <row r="26" spans="3:47" x14ac:dyDescent="0.25">
      <c r="G26" s="7"/>
      <c r="J26" s="3"/>
      <c r="M26" s="8"/>
      <c r="P26" s="7"/>
      <c r="U26" s="11">
        <v>44</v>
      </c>
      <c r="V26" s="15"/>
      <c r="W26" s="15"/>
      <c r="AJ26" s="23"/>
      <c r="AK26" s="23"/>
      <c r="AL26" s="23"/>
      <c r="AN26" s="11">
        <v>-6.556</v>
      </c>
      <c r="AO26" s="22"/>
      <c r="AQ26" s="3" t="s">
        <v>32</v>
      </c>
      <c r="AR26" s="3">
        <v>86</v>
      </c>
      <c r="AS26" s="3">
        <v>3</v>
      </c>
      <c r="AT26" s="3">
        <v>78</v>
      </c>
      <c r="AU26" s="3">
        <v>45</v>
      </c>
    </row>
    <row r="27" spans="3:47" x14ac:dyDescent="0.25">
      <c r="G27" s="7"/>
      <c r="J27" s="3"/>
      <c r="M27" s="8"/>
      <c r="P27" s="7"/>
      <c r="U27" s="11">
        <v>44</v>
      </c>
      <c r="V27" s="15"/>
      <c r="W27" s="15"/>
      <c r="AJ27" s="23"/>
      <c r="AK27" s="23"/>
      <c r="AL27" s="23"/>
      <c r="AN27" s="11">
        <v>0.5</v>
      </c>
      <c r="AQ27" s="3" t="s">
        <v>38</v>
      </c>
      <c r="AR27" s="3">
        <v>12</v>
      </c>
      <c r="AS27" s="3">
        <v>2</v>
      </c>
      <c r="AT27" s="3">
        <v>5</v>
      </c>
      <c r="AU27" s="3">
        <v>16</v>
      </c>
    </row>
    <row r="28" spans="3:47" x14ac:dyDescent="0.25">
      <c r="G28" s="7"/>
      <c r="J28" s="3"/>
      <c r="M28" s="8"/>
      <c r="P28" s="7"/>
      <c r="U28" s="11">
        <v>44</v>
      </c>
      <c r="V28" s="15"/>
      <c r="W28" s="15"/>
      <c r="AH28" s="11">
        <v>99</v>
      </c>
      <c r="AJ28" s="23"/>
      <c r="AK28" s="27"/>
      <c r="AL28" s="23"/>
      <c r="AN28" s="11">
        <v>44.2</v>
      </c>
      <c r="AQ28" s="3" t="s">
        <v>39</v>
      </c>
      <c r="AR28" s="3">
        <v>6</v>
      </c>
      <c r="AS28" s="3">
        <v>8</v>
      </c>
      <c r="AT28" s="3">
        <v>12</v>
      </c>
      <c r="AU28" s="3">
        <v>13</v>
      </c>
    </row>
    <row r="29" spans="3:47" x14ac:dyDescent="0.25">
      <c r="G29" s="7"/>
      <c r="J29" s="3"/>
      <c r="M29" s="8"/>
      <c r="P29" s="7"/>
      <c r="U29" s="11">
        <v>44</v>
      </c>
      <c r="V29" s="15"/>
      <c r="W29" s="15"/>
      <c r="AN29" s="11">
        <v>5.556</v>
      </c>
      <c r="AQ29" s="3" t="s">
        <v>40</v>
      </c>
      <c r="AR29" s="3">
        <v>89</v>
      </c>
      <c r="AS29" s="3">
        <v>88</v>
      </c>
      <c r="AT29" s="3">
        <v>56</v>
      </c>
      <c r="AU29" s="3">
        <v>18</v>
      </c>
    </row>
    <row r="30" spans="3:47" x14ac:dyDescent="0.25">
      <c r="G30" s="7"/>
      <c r="J30" s="3"/>
      <c r="M30" s="8"/>
      <c r="P30" s="7"/>
    </row>
    <row r="31" spans="3:47" x14ac:dyDescent="0.25">
      <c r="G31" s="7"/>
      <c r="J31" s="3"/>
      <c r="M31" s="8"/>
      <c r="P31" s="7"/>
    </row>
    <row r="32" spans="3:47" x14ac:dyDescent="0.25">
      <c r="J32" s="3"/>
      <c r="M32" s="8"/>
      <c r="P32" s="7"/>
    </row>
    <row r="33" spans="10:16" x14ac:dyDescent="0.25">
      <c r="J33" s="3"/>
      <c r="M33" s="8"/>
      <c r="P33" s="7"/>
    </row>
    <row r="34" spans="10:16" x14ac:dyDescent="0.25">
      <c r="M34" s="8"/>
      <c r="P34" s="7"/>
    </row>
    <row r="35" spans="10:16" x14ac:dyDescent="0.25">
      <c r="M35" s="8"/>
    </row>
    <row r="36" spans="10:16" x14ac:dyDescent="0.25">
      <c r="M36" s="8"/>
    </row>
  </sheetData>
  <mergeCells count="16">
    <mergeCell ref="AH4:AL4"/>
    <mergeCell ref="AN4:AO4"/>
    <mergeCell ref="AQ4:AU4"/>
    <mergeCell ref="AA7:AD7"/>
    <mergeCell ref="Z8:AE8"/>
    <mergeCell ref="U4:W4"/>
    <mergeCell ref="Y9:AF9"/>
    <mergeCell ref="O4:P4"/>
    <mergeCell ref="R4:S4"/>
    <mergeCell ref="AB4:AC4"/>
    <mergeCell ref="AB6:AC6"/>
    <mergeCell ref="C19:R19"/>
    <mergeCell ref="F4:G4"/>
    <mergeCell ref="C4:D4"/>
    <mergeCell ref="I4:J4"/>
    <mergeCell ref="L4:M4"/>
  </mergeCells>
  <pageMargins left="0.7" right="0.7" top="0.78740157499999996" bottom="0.78740157499999996" header="0.3" footer="0.3"/>
  <pageSetup paperSize="9" orientation="portrait" horizontalDpi="4294967294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4" sqref="H34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 Petr</dc:creator>
  <cp:lastModifiedBy>Mika Petr</cp:lastModifiedBy>
  <dcterms:created xsi:type="dcterms:W3CDTF">2014-05-05T07:50:02Z</dcterms:created>
  <dcterms:modified xsi:type="dcterms:W3CDTF">2014-05-06T07:35:41Z</dcterms:modified>
</cp:coreProperties>
</file>